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63F5584D-BBEC-41BD-8EFE-45A6DFA68181}" xr6:coauthVersionLast="47" xr6:coauthVersionMax="47" xr10:uidLastSave="{00000000-0000-0000-0000-000000000000}"/>
  <bookViews>
    <workbookView xWindow="4035" yWindow="180" windowWidth="18795" windowHeight="15030" xr2:uid="{00000000-000D-0000-FFFF-FFFF00000000}"/>
  </bookViews>
  <sheets>
    <sheet name="Budget Plan" sheetId="4" r:id="rId1"/>
    <sheet name="Dat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4" l="1"/>
  <c r="C17" i="4"/>
  <c r="D17" i="4" s="1"/>
  <c r="D16" i="4"/>
  <c r="D26" i="4"/>
  <c r="D25" i="4"/>
  <c r="D24" i="4"/>
  <c r="D23" i="4"/>
  <c r="D22" i="4"/>
  <c r="D21" i="4"/>
  <c r="D20" i="4"/>
  <c r="D19" i="4"/>
  <c r="B18" i="4"/>
  <c r="B17" i="4"/>
  <c r="D18" i="4" l="1"/>
  <c r="B10" i="4" s="1"/>
</calcChain>
</file>

<file path=xl/sharedStrings.xml><?xml version="1.0" encoding="utf-8"?>
<sst xmlns="http://schemas.openxmlformats.org/spreadsheetml/2006/main" count="38" uniqueCount="37">
  <si>
    <t>Project Title:</t>
  </si>
  <si>
    <t>Date of version:</t>
  </si>
  <si>
    <t>Applicant Name:</t>
  </si>
  <si>
    <t>Email Contact:</t>
  </si>
  <si>
    <t>Quantity</t>
  </si>
  <si>
    <t>Item</t>
  </si>
  <si>
    <t>cost per item (in EUR)</t>
  </si>
  <si>
    <t>Sum</t>
  </si>
  <si>
    <t>Commentary</t>
  </si>
  <si>
    <t>Total  Funding applied for:</t>
  </si>
  <si>
    <r>
      <t>Costs for travel (</t>
    </r>
    <r>
      <rPr>
        <i/>
        <sz val="11"/>
        <color theme="1"/>
        <rFont val="Source Sans Pro"/>
        <family val="2"/>
      </rPr>
      <t>guideline: 275 EUR per person per roundtrip</t>
    </r>
    <r>
      <rPr>
        <sz val="11"/>
        <color theme="1"/>
        <rFont val="Source Sans Pro"/>
        <family val="2"/>
      </rPr>
      <t>)</t>
    </r>
  </si>
  <si>
    <t>10 researchers from Una Europa partners to travel to Berlin</t>
  </si>
  <si>
    <t>Costs for accommodation</t>
  </si>
  <si>
    <t>Destination (only from FU to Partners):</t>
  </si>
  <si>
    <r>
      <t xml:space="preserve">Daily allowance </t>
    </r>
    <r>
      <rPr>
        <i/>
        <sz val="11"/>
        <color theme="1"/>
        <rFont val="Source Sans Pro"/>
        <family val="2"/>
      </rPr>
      <t>(only FUB to partners</t>
    </r>
    <r>
      <rPr>
        <sz val="11"/>
        <color theme="1"/>
        <rFont val="Source Sans Pro"/>
        <family val="2"/>
      </rPr>
      <t>)</t>
    </r>
  </si>
  <si>
    <t>Persons  travelling from FUB to partners:</t>
  </si>
  <si>
    <r>
      <t>Fees for contracts (</t>
    </r>
    <r>
      <rPr>
        <i/>
        <sz val="11"/>
        <color theme="1"/>
        <rFont val="Source Sans Pro"/>
        <family val="2"/>
      </rPr>
      <t>external experts</t>
    </r>
    <r>
      <rPr>
        <sz val="11"/>
        <color theme="1"/>
        <rFont val="Source Sans Pro"/>
        <family val="2"/>
      </rPr>
      <t>)</t>
    </r>
  </si>
  <si>
    <t>Catering</t>
  </si>
  <si>
    <t>Materials, resources</t>
  </si>
  <si>
    <t>Contracts for work and services</t>
  </si>
  <si>
    <t>Costs for operating and usage</t>
  </si>
  <si>
    <t>Other costs</t>
  </si>
  <si>
    <t>Budget Plan for Outgoing Activities</t>
  </si>
  <si>
    <t>Overnight Stays at partner university per person:</t>
  </si>
  <si>
    <t>Partner Universität</t>
  </si>
  <si>
    <t>Tagegeld</t>
  </si>
  <si>
    <t>Übernachtungsgeld</t>
  </si>
  <si>
    <t>Università di Bologna</t>
  </si>
  <si>
    <t>University College Dublin</t>
  </si>
  <si>
    <t>University of Edinburgh</t>
  </si>
  <si>
    <t>University of Helsinki</t>
  </si>
  <si>
    <t>Uniwersytet Jagielloński in Kraków</t>
  </si>
  <si>
    <t>Universiteit Leiden</t>
  </si>
  <si>
    <t>KU Leuven</t>
  </si>
  <si>
    <t>Universidad Complutense de Madrid</t>
  </si>
  <si>
    <t>Université Paris 1 Panthéon-Sorbonne</t>
  </si>
  <si>
    <t>Universität 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</si>
</sst>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2"/>
      <color theme="1"/>
      <name val="Source Sans Pro"/>
      <family val="2"/>
    </font>
    <font>
      <i/>
      <sz val="11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44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44" fontId="2" fillId="0" borderId="0" xfId="0" applyNumberFormat="1" applyFont="1" applyBorder="1" applyProtection="1"/>
    <xf numFmtId="0" fontId="2" fillId="3" borderId="0" xfId="0" applyFont="1" applyFill="1" applyBorder="1" applyAlignment="1" applyProtection="1">
      <alignment horizontal="center" wrapText="1"/>
    </xf>
    <xf numFmtId="44" fontId="2" fillId="3" borderId="0" xfId="0" applyNumberFormat="1" applyFont="1" applyFill="1" applyProtection="1"/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 wrapText="1"/>
    </xf>
    <xf numFmtId="164" fontId="2" fillId="0" borderId="0" xfId="0" applyNumberFormat="1" applyFont="1" applyBorder="1" applyAlignment="1" applyProtection="1">
      <alignment horizontal="left"/>
    </xf>
    <xf numFmtId="44" fontId="0" fillId="0" borderId="0" xfId="0" applyNumberFormat="1"/>
  </cellXfs>
  <cellStyles count="1">
    <cellStyle name="Standard" xfId="0" builtinId="0"/>
  </cellStyles>
  <dxfs count="9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66675</xdr:rowOff>
    </xdr:from>
    <xdr:to>
      <xdr:col>4</xdr:col>
      <xdr:colOff>1847850</xdr:colOff>
      <xdr:row>4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CE9815-3040-415F-91B3-42F30B637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0" t="-4910" r="-3349" b="-4496"/>
        <a:stretch/>
      </xdr:blipFill>
      <xdr:spPr>
        <a:xfrm>
          <a:off x="5743575" y="66675"/>
          <a:ext cx="2600325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FFB125-74A9-401C-8830-71A0C2E5FCC7}" name="BUDGET_PLAN5" displayName="BUDGET_PLAN5" ref="A15:E26" totalsRowShown="0" headerRowDxfId="8" dataDxfId="7">
  <autoFilter ref="A15:E26" xr:uid="{3AFFB125-74A9-401C-8830-71A0C2E5FCC7}"/>
  <tableColumns count="5">
    <tableColumn id="1" xr3:uid="{48E3ED46-CC03-4CF2-AFC6-E33E75E1A129}" name="Item" dataDxfId="6"/>
    <tableColumn id="2" xr3:uid="{7D27EA47-9358-4B5D-83A5-BD472CD80DD6}" name="Quantity" dataDxfId="5"/>
    <tableColumn id="3" xr3:uid="{85829DC3-FAC0-40AA-ACF4-D8D844D16EF3}" name="cost per item (in EUR)" dataDxfId="4"/>
    <tableColumn id="4" xr3:uid="{B3FE3919-AD84-496A-B1AC-7BF49C55F67C}" name="Sum" dataDxfId="3">
      <calculatedColumnFormula>BUDGET_PLAN5[[#This Row],[Quantity]]*BUDGET_PLAN5[[#This Row],[cost per item (in EUR)]]</calculatedColumnFormula>
    </tableColumn>
    <tableColumn id="5" xr3:uid="{5FAA4943-1104-4F47-9B7A-38D0BC550883}" name="Commentary" dataDxfId="2"/>
  </tableColumns>
  <tableStyleInfo name="TableStyleMedium7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A9DFAA-29E6-44BC-A6B3-646D9C544040}" name="PARTNER_TRAVEL" displayName="PARTNER_TRAVEL" ref="A1:C11" totalsRowShown="0">
  <autoFilter ref="A1:C11" xr:uid="{93A9DFAA-29E6-44BC-A6B3-646D9C544040}"/>
  <tableColumns count="3">
    <tableColumn id="1" xr3:uid="{899EE615-7FAF-4E20-A5F9-3FA039C10647}" name="Partner Universität"/>
    <tableColumn id="2" xr3:uid="{C96BBF05-6A81-4365-9FE6-7B9248583ED6}" name="Tagegeld" dataDxfId="1"/>
    <tableColumn id="3" xr3:uid="{6EF35D62-4384-4F9A-8291-1DEA129B7CBF}" name="Übernachtungsgel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62AB-455D-4947-9357-964E3E802A95}">
  <dimension ref="A1:E26"/>
  <sheetViews>
    <sheetView tabSelected="1" workbookViewId="0">
      <selection activeCell="B10" activeCellId="4" sqref="D16:D26 C17 C18 C16 B10"/>
    </sheetView>
  </sheetViews>
  <sheetFormatPr baseColWidth="10" defaultRowHeight="15" x14ac:dyDescent="0.25"/>
  <cols>
    <col min="1" max="1" width="49.42578125" bestFit="1" customWidth="1"/>
    <col min="2" max="2" width="14.140625" bestFit="1" customWidth="1"/>
    <col min="3" max="3" width="15.85546875" customWidth="1"/>
    <col min="4" max="4" width="12" bestFit="1" customWidth="1"/>
    <col min="5" max="5" width="29.5703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.75" x14ac:dyDescent="0.25">
      <c r="A3" s="3" t="s">
        <v>22</v>
      </c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2"/>
      <c r="B5" s="1"/>
      <c r="C5" s="1"/>
      <c r="D5" s="1"/>
      <c r="E5" s="1"/>
    </row>
    <row r="6" spans="1:5" x14ac:dyDescent="0.25">
      <c r="A6" s="16" t="s">
        <v>0</v>
      </c>
      <c r="B6" s="4"/>
      <c r="C6" s="1"/>
      <c r="D6" s="1"/>
      <c r="E6" s="1"/>
    </row>
    <row r="7" spans="1:5" x14ac:dyDescent="0.25">
      <c r="A7" s="16" t="s">
        <v>1</v>
      </c>
      <c r="B7" s="4"/>
      <c r="C7" s="1"/>
      <c r="D7" s="1"/>
      <c r="E7" s="1"/>
    </row>
    <row r="8" spans="1:5" x14ac:dyDescent="0.25">
      <c r="A8" s="16" t="s">
        <v>2</v>
      </c>
      <c r="B8" s="4"/>
      <c r="C8" s="1"/>
      <c r="D8" s="1"/>
      <c r="E8" s="1"/>
    </row>
    <row r="9" spans="1:5" x14ac:dyDescent="0.25">
      <c r="A9" s="16" t="s">
        <v>3</v>
      </c>
      <c r="B9" s="4"/>
      <c r="C9" s="1"/>
      <c r="D9" s="1"/>
      <c r="E9" s="1"/>
    </row>
    <row r="10" spans="1:5" x14ac:dyDescent="0.25">
      <c r="A10" s="17" t="s">
        <v>9</v>
      </c>
      <c r="B10" s="18">
        <f>SUM(BUDGET_PLAN5[Sum])</f>
        <v>4775</v>
      </c>
      <c r="C10" s="1"/>
      <c r="D10" s="1"/>
      <c r="E10" s="1"/>
    </row>
    <row r="11" spans="1:5" x14ac:dyDescent="0.25">
      <c r="A11" s="17" t="s">
        <v>13</v>
      </c>
      <c r="B11" s="4" t="s">
        <v>27</v>
      </c>
      <c r="C11" s="1"/>
      <c r="D11" s="1"/>
      <c r="E11" s="1"/>
    </row>
    <row r="12" spans="1:5" x14ac:dyDescent="0.25">
      <c r="A12" s="17" t="s">
        <v>15</v>
      </c>
      <c r="B12" s="4">
        <v>3</v>
      </c>
      <c r="C12" s="1"/>
      <c r="D12" s="1"/>
      <c r="E12" s="1"/>
    </row>
    <row r="13" spans="1:5" x14ac:dyDescent="0.25">
      <c r="A13" s="17" t="s">
        <v>23</v>
      </c>
      <c r="B13" s="4">
        <v>2</v>
      </c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ht="30" x14ac:dyDescent="0.25">
      <c r="A15" s="5" t="s">
        <v>5</v>
      </c>
      <c r="B15" s="5" t="s">
        <v>4</v>
      </c>
      <c r="C15" s="6" t="s">
        <v>6</v>
      </c>
      <c r="D15" s="5" t="s">
        <v>7</v>
      </c>
      <c r="E15" s="5" t="s">
        <v>8</v>
      </c>
    </row>
    <row r="16" spans="1:5" ht="30" x14ac:dyDescent="0.25">
      <c r="A16" s="7" t="s">
        <v>10</v>
      </c>
      <c r="B16" s="8">
        <v>10</v>
      </c>
      <c r="C16" s="9">
        <v>275</v>
      </c>
      <c r="D16" s="12">
        <f>BUDGET_PLAN5[[#This Row],[Quantity]]*BUDGET_PLAN5[[#This Row],[cost per item (in EUR)]]</f>
        <v>2750</v>
      </c>
      <c r="E16" s="7" t="s">
        <v>11</v>
      </c>
    </row>
    <row r="17" spans="1:5" x14ac:dyDescent="0.25">
      <c r="A17" s="7" t="s">
        <v>12</v>
      </c>
      <c r="B17" s="13">
        <f>B12*B13</f>
        <v>6</v>
      </c>
      <c r="C17" s="14">
        <f>IFERROR(VLOOKUP(B11, PARTNER_TRAVEL[], 3, TRUE), "0")</f>
        <v>150</v>
      </c>
      <c r="D17" s="12">
        <f>BUDGET_PLAN5[[#This Row],[Quantity]]*BUDGET_PLAN5[[#This Row],[cost per item (in EUR)]]</f>
        <v>900</v>
      </c>
      <c r="E17" s="7"/>
    </row>
    <row r="18" spans="1:5" x14ac:dyDescent="0.25">
      <c r="A18" s="7" t="s">
        <v>14</v>
      </c>
      <c r="B18" s="15">
        <f>(B12*(B13+0.5))</f>
        <v>7.5</v>
      </c>
      <c r="C18" s="14">
        <f>IFERROR(VLOOKUP(B11, PARTNER_TRAVEL[], 3, TRUE), "0")</f>
        <v>150</v>
      </c>
      <c r="D18" s="12">
        <f>BUDGET_PLAN5[[#This Row],[Quantity]]*BUDGET_PLAN5[[#This Row],[cost per item (in EUR)]]</f>
        <v>1125</v>
      </c>
      <c r="E18" s="7"/>
    </row>
    <row r="19" spans="1:5" x14ac:dyDescent="0.25">
      <c r="A19" s="7" t="s">
        <v>16</v>
      </c>
      <c r="B19" s="11"/>
      <c r="C19" s="9"/>
      <c r="D19" s="12">
        <f>BUDGET_PLAN5[[#This Row],[Quantity]]*BUDGET_PLAN5[[#This Row],[cost per item (in EUR)]]</f>
        <v>0</v>
      </c>
      <c r="E19" s="7"/>
    </row>
    <row r="20" spans="1:5" x14ac:dyDescent="0.25">
      <c r="A20" s="7" t="s">
        <v>17</v>
      </c>
      <c r="B20" s="11"/>
      <c r="C20" s="9"/>
      <c r="D20" s="12">
        <f>BUDGET_PLAN5[[#This Row],[Quantity]]*BUDGET_PLAN5[[#This Row],[cost per item (in EUR)]]</f>
        <v>0</v>
      </c>
      <c r="E20" s="7"/>
    </row>
    <row r="21" spans="1:5" x14ac:dyDescent="0.25">
      <c r="A21" s="7" t="s">
        <v>18</v>
      </c>
      <c r="B21" s="11"/>
      <c r="C21" s="10"/>
      <c r="D21" s="12">
        <f>BUDGET_PLAN5[[#This Row],[Quantity]]*BUDGET_PLAN5[[#This Row],[cost per item (in EUR)]]</f>
        <v>0</v>
      </c>
      <c r="E21" s="7"/>
    </row>
    <row r="22" spans="1:5" x14ac:dyDescent="0.25">
      <c r="A22" s="7" t="s">
        <v>19</v>
      </c>
      <c r="B22" s="11"/>
      <c r="C22" s="10"/>
      <c r="D22" s="12">
        <f>BUDGET_PLAN5[[#This Row],[Quantity]]*BUDGET_PLAN5[[#This Row],[cost per item (in EUR)]]</f>
        <v>0</v>
      </c>
      <c r="E22" s="7"/>
    </row>
    <row r="23" spans="1:5" x14ac:dyDescent="0.25">
      <c r="A23" s="7" t="s">
        <v>20</v>
      </c>
      <c r="B23" s="11"/>
      <c r="C23" s="10"/>
      <c r="D23" s="12">
        <f>BUDGET_PLAN5[[#This Row],[Quantity]]*BUDGET_PLAN5[[#This Row],[cost per item (in EUR)]]</f>
        <v>0</v>
      </c>
      <c r="E23" s="7"/>
    </row>
    <row r="24" spans="1:5" x14ac:dyDescent="0.25">
      <c r="A24" s="7" t="s">
        <v>21</v>
      </c>
      <c r="B24" s="11"/>
      <c r="C24" s="10"/>
      <c r="D24" s="12">
        <f>BUDGET_PLAN5[[#This Row],[Quantity]]*BUDGET_PLAN5[[#This Row],[cost per item (in EUR)]]</f>
        <v>0</v>
      </c>
      <c r="E24" s="7"/>
    </row>
    <row r="25" spans="1:5" x14ac:dyDescent="0.25">
      <c r="A25" s="7"/>
      <c r="B25" s="11"/>
      <c r="C25" s="10"/>
      <c r="D25" s="12">
        <f>BUDGET_PLAN5[[#This Row],[Quantity]]*BUDGET_PLAN5[[#This Row],[cost per item (in EUR)]]</f>
        <v>0</v>
      </c>
      <c r="E25" s="7"/>
    </row>
    <row r="26" spans="1:5" x14ac:dyDescent="0.25">
      <c r="A26" s="7"/>
      <c r="B26" s="11"/>
      <c r="C26" s="10"/>
      <c r="D26" s="12">
        <f>BUDGET_PLAN5[[#This Row],[Quantity]]*BUDGET_PLAN5[[#This Row],[cost per item (in EUR)]]</f>
        <v>0</v>
      </c>
      <c r="E26" s="7"/>
    </row>
  </sheetData>
  <sheetProtection algorithmName="SHA-512" hashValue="0535pTCvYT23nln2d5f0Wau9A8fFgBG4cjevWvF1W7UdpFxYizPqE4mmL5BYBIyTlt5ijGDmqogtmQOB0+fZoQ==" saltValue="/S8Zk9f69jBAK26z1kKHAA==" spinCount="100000" sheet="1" objects="1" scenarios="1"/>
  <pageMargins left="0.7" right="0.7" top="0.78740157499999996" bottom="0.78740157499999996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35DB24-7CDA-4475-AF88-68B9D5EA5588}">
          <x14:formula1>
            <xm:f>Data!$A$2:$A$11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C167-877A-4E0F-8F67-390BF6C408A1}">
  <dimension ref="A1:C11"/>
  <sheetViews>
    <sheetView workbookViewId="0">
      <selection sqref="A1:C11"/>
    </sheetView>
  </sheetViews>
  <sheetFormatPr baseColWidth="10" defaultRowHeight="15" x14ac:dyDescent="0.25"/>
  <cols>
    <col min="1" max="1" width="35.140625" bestFit="1" customWidth="1"/>
    <col min="2" max="2" width="11.28515625" bestFit="1" customWidth="1"/>
    <col min="3" max="3" width="20.7109375" bestFit="1" customWidth="1"/>
  </cols>
  <sheetData>
    <row r="1" spans="1:3" x14ac:dyDescent="0.25">
      <c r="A1" t="s">
        <v>24</v>
      </c>
      <c r="B1" t="s">
        <v>25</v>
      </c>
      <c r="C1" t="s">
        <v>26</v>
      </c>
    </row>
    <row r="2" spans="1:3" x14ac:dyDescent="0.25">
      <c r="A2" t="s">
        <v>27</v>
      </c>
      <c r="B2" s="19">
        <v>35</v>
      </c>
      <c r="C2" s="19">
        <v>150</v>
      </c>
    </row>
    <row r="3" spans="1:3" x14ac:dyDescent="0.25">
      <c r="A3" t="s">
        <v>28</v>
      </c>
      <c r="B3" s="19">
        <v>53</v>
      </c>
      <c r="C3" s="19">
        <v>164</v>
      </c>
    </row>
    <row r="4" spans="1:3" x14ac:dyDescent="0.25">
      <c r="A4" t="s">
        <v>29</v>
      </c>
      <c r="B4" s="19">
        <v>43</v>
      </c>
      <c r="C4" s="19">
        <v>99</v>
      </c>
    </row>
    <row r="5" spans="1:3" x14ac:dyDescent="0.25">
      <c r="A5" t="s">
        <v>30</v>
      </c>
      <c r="B5" s="19">
        <v>45</v>
      </c>
      <c r="C5" s="19">
        <v>171</v>
      </c>
    </row>
    <row r="6" spans="1:3" x14ac:dyDescent="0.25">
      <c r="A6" t="s">
        <v>31</v>
      </c>
      <c r="B6" s="19">
        <v>28</v>
      </c>
      <c r="C6" s="19">
        <v>124</v>
      </c>
    </row>
    <row r="7" spans="1:3" x14ac:dyDescent="0.25">
      <c r="A7" t="s">
        <v>32</v>
      </c>
      <c r="B7" s="19">
        <v>48</v>
      </c>
      <c r="C7" s="19">
        <v>167</v>
      </c>
    </row>
    <row r="8" spans="1:3" x14ac:dyDescent="0.25">
      <c r="A8" t="s">
        <v>33</v>
      </c>
      <c r="B8" s="19">
        <v>49</v>
      </c>
      <c r="C8" s="19">
        <v>141</v>
      </c>
    </row>
    <row r="9" spans="1:3" x14ac:dyDescent="0.25">
      <c r="A9" t="s">
        <v>34</v>
      </c>
      <c r="B9" s="19">
        <v>35</v>
      </c>
      <c r="C9" s="19">
        <v>131</v>
      </c>
    </row>
    <row r="10" spans="1:3" x14ac:dyDescent="0.25">
      <c r="A10" t="s">
        <v>35</v>
      </c>
      <c r="B10" s="19">
        <v>48</v>
      </c>
      <c r="C10" s="19">
        <v>159</v>
      </c>
    </row>
    <row r="11" spans="1:3" x14ac:dyDescent="0.25">
      <c r="A11" t="s">
        <v>36</v>
      </c>
      <c r="B11" s="19">
        <v>58</v>
      </c>
      <c r="C11" s="19">
        <v>195</v>
      </c>
    </row>
  </sheetData>
  <sheetProtection algorithmName="SHA-512" hashValue="zTGLydgGAl2psmbcbtEZjkt4GScxhPjQHnqImFJKE2zrDto9xggkb+9PEP2oC44/OPMm4UFzsoFPhNsH6kp0Ig==" saltValue="P89wdYR8/s7TWPea5SosD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Budget Plan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 Template for Una Europa Funded Projects - Outgoing FUB to Partners</dc:title>
  <dc:creator/>
  <cp:lastModifiedBy/>
  <dcterms:created xsi:type="dcterms:W3CDTF">2015-06-05T18:19:34Z</dcterms:created>
  <dcterms:modified xsi:type="dcterms:W3CDTF">2026-02-27T13:56:16Z</dcterms:modified>
</cp:coreProperties>
</file>